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5440" windowHeight="10515"/>
  </bookViews>
  <sheets>
    <sheet name="Grafiken" sheetId="1" r:id="rId1"/>
  </sheets>
  <externalReferences>
    <externalReference r:id="rId2"/>
  </externalReferences>
  <definedNames>
    <definedName name="_xlnm._FilterDatabase" localSheetId="0" hidden="1">Grafiken!$C$16:$K$17</definedName>
    <definedName name="_xlnm.Print_Area" localSheetId="0">Grafiken!$A$28:$K$129</definedName>
  </definedNames>
  <calcPr calcId="145621"/>
</workbook>
</file>

<file path=xl/calcChain.xml><?xml version="1.0" encoding="utf-8"?>
<calcChain xmlns="http://schemas.openxmlformats.org/spreadsheetml/2006/main">
  <c r="Q26" i="1" l="1"/>
  <c r="P26" i="1"/>
  <c r="N26" i="1"/>
  <c r="M26" i="1"/>
  <c r="Q25" i="1"/>
  <c r="P25" i="1"/>
  <c r="N25" i="1"/>
  <c r="M25" i="1"/>
  <c r="Q24" i="1"/>
  <c r="P24" i="1"/>
  <c r="N24" i="1"/>
  <c r="M24" i="1"/>
  <c r="L23" i="1"/>
  <c r="K23" i="1"/>
  <c r="J23" i="1"/>
  <c r="I23" i="1"/>
  <c r="H23" i="1"/>
  <c r="G23" i="1"/>
  <c r="F23" i="1"/>
  <c r="E23" i="1"/>
  <c r="D23" i="1"/>
  <c r="C23" i="1"/>
  <c r="Q20" i="1"/>
  <c r="P20" i="1"/>
  <c r="N20" i="1"/>
  <c r="M20" i="1"/>
  <c r="Q17" i="1"/>
  <c r="P17" i="1"/>
  <c r="N17" i="1"/>
  <c r="M17" i="1"/>
  <c r="Q14" i="1"/>
  <c r="P14" i="1"/>
  <c r="N14" i="1"/>
  <c r="M14" i="1"/>
  <c r="Q11" i="1"/>
  <c r="P11" i="1"/>
  <c r="N11" i="1"/>
  <c r="M11" i="1"/>
  <c r="Q8" i="1"/>
  <c r="P8" i="1"/>
  <c r="N8" i="1"/>
  <c r="M8" i="1"/>
  <c r="Q5" i="1"/>
  <c r="P5" i="1"/>
  <c r="N5" i="1"/>
  <c r="M5" i="1"/>
  <c r="Q23" i="1" l="1"/>
  <c r="N23" i="1"/>
  <c r="P23" i="1"/>
  <c r="M23" i="1"/>
</calcChain>
</file>

<file path=xl/comments1.xml><?xml version="1.0" encoding="utf-8"?>
<comments xmlns="http://schemas.openxmlformats.org/spreadsheetml/2006/main">
  <authors>
    <author>Visintainer Markus  (Mag.)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Visintainer Markus  (Mag.):</t>
        </r>
        <r>
          <rPr>
            <sz val="9"/>
            <color indexed="81"/>
            <rFont val="Tahoma"/>
            <family val="2"/>
          </rPr>
          <t xml:space="preserve">
 Rabatt für die Gemeinden: 5 Mio.
Anteil Bludenz ca. 200.000 gem. Auskunft P. Jäger, Gemeindeverband vom 18.10.20102; verbucht unter 2/560-861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Visintainer Markus  (Mag.):</t>
        </r>
        <r>
          <rPr>
            <sz val="9"/>
            <color indexed="81"/>
            <rFont val="Tahoma"/>
            <family val="2"/>
          </rPr>
          <t xml:space="preserve">
VA 2012 plus 100.000; bei Annahme, daß Okt-Dez. gleiche Werte wie im Vorjahr! Dann ca. 90.000 über dem VA 2012; darauf dann gem. Landesvorgabe im Rahmen der MIFRI-Planung  3% (eigentlich sind 4 % vorgeschlagen worden!!!)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Visintainer Markus  (Mag.):</t>
        </r>
        <r>
          <rPr>
            <sz val="9"/>
            <color indexed="81"/>
            <rFont val="Tahoma"/>
            <family val="2"/>
          </rPr>
          <t xml:space="preserve">
Kronenhaus&gt;: 60 Arbeiitsplätze!!</t>
        </r>
      </text>
    </comment>
  </commentList>
</comments>
</file>

<file path=xl/sharedStrings.xml><?xml version="1.0" encoding="utf-8"?>
<sst xmlns="http://schemas.openxmlformats.org/spreadsheetml/2006/main" count="88" uniqueCount="27">
  <si>
    <t>Stadt Bludenz</t>
  </si>
  <si>
    <t>Bezeichnung</t>
  </si>
  <si>
    <t>2006 RA</t>
  </si>
  <si>
    <t>2007 RA</t>
  </si>
  <si>
    <t>2008 RA</t>
  </si>
  <si>
    <t>2009 RA</t>
  </si>
  <si>
    <t>2010 RA</t>
  </si>
  <si>
    <t>2011 RA</t>
  </si>
  <si>
    <t>2012 RA</t>
  </si>
  <si>
    <t>2013 RA</t>
  </si>
  <si>
    <t>2014 VA</t>
  </si>
  <si>
    <t>2015 VA</t>
  </si>
  <si>
    <t>2006-2014</t>
  </si>
  <si>
    <t>2008-2014</t>
  </si>
  <si>
    <t>Beitrag an den Sozialfonds</t>
  </si>
  <si>
    <t>Btg.zur Abgangsdeckung v. KA. des Landes</t>
  </si>
  <si>
    <t xml:space="preserve">Ertragsanteile nach der Bevölkerung </t>
  </si>
  <si>
    <t xml:space="preserve">Kommunalsteuer </t>
  </si>
  <si>
    <t>2013 VA</t>
  </si>
  <si>
    <t>Steigerung</t>
  </si>
  <si>
    <t>in %</t>
  </si>
  <si>
    <t>Leistungen für Personal</t>
  </si>
  <si>
    <t>Pensionen</t>
  </si>
  <si>
    <t>Kindergärten - Nettoaufwand</t>
  </si>
  <si>
    <t>Ausgaben</t>
  </si>
  <si>
    <t>Einnahmen</t>
  </si>
  <si>
    <t>Pfarrkindergärten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</si>
</sst>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D_M_-;\-* #,##0.00\ _D_M_-;_-* &quot;-&quot;??\ _D_M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/>
    <xf numFmtId="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</cellXfs>
  <cellStyles count="4">
    <cellStyle name="Komma 2" xfId="1"/>
    <cellStyle name="Standard" xfId="0" builtinId="0"/>
    <cellStyle name="Standard 2" xfId="2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964882604500458"/>
          <c:y val="0.14281639175249264"/>
          <c:w val="0.86421400804475845"/>
          <c:h val="0.76660852920620326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Grafiken!$B$5</c:f>
              <c:strCache>
                <c:ptCount val="1"/>
                <c:pt idx="0">
                  <c:v>Beitrag an den Sozialfonds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4.4377206253151794E-2"/>
                  <c:y val="4.867449601501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137165910237051E-2"/>
                  <c:y val="5.215124573037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703134120337835E-2"/>
                  <c:y val="-3.1290747438224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171457387796268E-2"/>
                  <c:y val="4.8674496015015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565809379727683E-2"/>
                  <c:y val="-3.824424686894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462934947049922E-2"/>
                  <c:y val="5.9104745161089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565809379727683E-2"/>
                  <c:y val="-4.5197746299656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411497730711045E-2"/>
                  <c:y val="4.8674496015015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8889532808398948E-2"/>
                  <c:y val="-4.8674383327983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877697841726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Grafiken!$C$4:$L$4</c:f>
              <c:strCache>
                <c:ptCount val="10"/>
                <c:pt idx="0">
                  <c:v>2006 RA</c:v>
                </c:pt>
                <c:pt idx="1">
                  <c:v>2007 RA</c:v>
                </c:pt>
                <c:pt idx="2">
                  <c:v>2008 RA</c:v>
                </c:pt>
                <c:pt idx="3">
                  <c:v>2009 RA</c:v>
                </c:pt>
                <c:pt idx="4">
                  <c:v>2010 RA</c:v>
                </c:pt>
                <c:pt idx="5">
                  <c:v>2011 RA</c:v>
                </c:pt>
                <c:pt idx="6">
                  <c:v>2012 RA</c:v>
                </c:pt>
                <c:pt idx="7">
                  <c:v>2013 RA</c:v>
                </c:pt>
                <c:pt idx="8">
                  <c:v>2014 VA</c:v>
                </c:pt>
                <c:pt idx="9">
                  <c:v>2015 VA</c:v>
                </c:pt>
              </c:strCache>
            </c:strRef>
          </c:cat>
          <c:val>
            <c:numRef>
              <c:f>Grafiken!$C$5:$L$5</c:f>
              <c:numCache>
                <c:formatCode>#,##0</c:formatCode>
                <c:ptCount val="10"/>
                <c:pt idx="0">
                  <c:v>1888893</c:v>
                </c:pt>
                <c:pt idx="1">
                  <c:v>1965565</c:v>
                </c:pt>
                <c:pt idx="2">
                  <c:v>2217424</c:v>
                </c:pt>
                <c:pt idx="3">
                  <c:v>2619667</c:v>
                </c:pt>
                <c:pt idx="4">
                  <c:v>2822691</c:v>
                </c:pt>
                <c:pt idx="5">
                  <c:v>2825365</c:v>
                </c:pt>
                <c:pt idx="6">
                  <c:v>2859800</c:v>
                </c:pt>
                <c:pt idx="7">
                  <c:v>2949827</c:v>
                </c:pt>
                <c:pt idx="8">
                  <c:v>3064300</c:v>
                </c:pt>
                <c:pt idx="9">
                  <c:v>3313700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8016"/>
        <c:axId val="38439552"/>
      </c:lineChart>
      <c:catAx>
        <c:axId val="384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439552"/>
        <c:crosses val="autoZero"/>
        <c:auto val="1"/>
        <c:lblAlgn val="ctr"/>
        <c:lblOffset val="100"/>
        <c:noMultiLvlLbl val="0"/>
      </c:catAx>
      <c:valAx>
        <c:axId val="38439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438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9711471578420188E-2"/>
          <c:y val="3.205128205128205E-3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673274977683634E-2"/>
          <c:y val="0.12860827594641047"/>
          <c:w val="0.88609829862637723"/>
          <c:h val="0.78458338028895014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Grafiken!$B$8</c:f>
              <c:strCache>
                <c:ptCount val="1"/>
                <c:pt idx="0">
                  <c:v>Btg.zur Abgangsdeckung v. KA. des Landes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8764805414551592E-2"/>
                  <c:y val="-5.776172555448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4602368866328256E-3"/>
                  <c:y val="1.925390851816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456852791878174E-2"/>
                  <c:y val="-3.85078170363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688663282571912E-2"/>
                  <c:y val="4.4925786542377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60913705583756E-2"/>
                  <c:y val="-5.1343756048430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148900169204735E-2"/>
                  <c:y val="4.4925786542377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0671378091871932E-3"/>
                  <c:y val="2.8903947102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129564193168433"/>
                  <c:y val="-5.128205128205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14323474583345E-2"/>
                  <c:y val="4.1631839289319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0671378091872791E-3"/>
                  <c:y val="-5.4487179487179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Grafiken!$C$7:$L$7</c:f>
              <c:strCache>
                <c:ptCount val="10"/>
                <c:pt idx="0">
                  <c:v>2006 RA</c:v>
                </c:pt>
                <c:pt idx="1">
                  <c:v>2007 RA</c:v>
                </c:pt>
                <c:pt idx="2">
                  <c:v>2008 RA</c:v>
                </c:pt>
                <c:pt idx="3">
                  <c:v>2009 RA</c:v>
                </c:pt>
                <c:pt idx="4">
                  <c:v>2010 RA</c:v>
                </c:pt>
                <c:pt idx="5">
                  <c:v>2011 RA</c:v>
                </c:pt>
                <c:pt idx="6">
                  <c:v>2012 RA</c:v>
                </c:pt>
                <c:pt idx="7">
                  <c:v>2013 RA</c:v>
                </c:pt>
                <c:pt idx="8">
                  <c:v>2014 VA</c:v>
                </c:pt>
                <c:pt idx="9">
                  <c:v>2015 VA</c:v>
                </c:pt>
              </c:strCache>
            </c:strRef>
          </c:cat>
          <c:val>
            <c:numRef>
              <c:f>Grafiken!$C$8:$L$8</c:f>
              <c:numCache>
                <c:formatCode>#,##0</c:formatCode>
                <c:ptCount val="10"/>
                <c:pt idx="0">
                  <c:v>1478750.04</c:v>
                </c:pt>
                <c:pt idx="1">
                  <c:v>1645810.23</c:v>
                </c:pt>
                <c:pt idx="2">
                  <c:v>1751355.49</c:v>
                </c:pt>
                <c:pt idx="3">
                  <c:v>1954744.01</c:v>
                </c:pt>
                <c:pt idx="4">
                  <c:v>2095165.63</c:v>
                </c:pt>
                <c:pt idx="5">
                  <c:v>2027162.68</c:v>
                </c:pt>
                <c:pt idx="6">
                  <c:v>2233846.6800000002</c:v>
                </c:pt>
                <c:pt idx="7">
                  <c:v>2421750.94</c:v>
                </c:pt>
                <c:pt idx="8">
                  <c:v>2600000</c:v>
                </c:pt>
                <c:pt idx="9">
                  <c:v>2986900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4896"/>
        <c:axId val="48501888"/>
      </c:lineChart>
      <c:catAx>
        <c:axId val="384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8501888"/>
        <c:crosses val="autoZero"/>
        <c:auto val="1"/>
        <c:lblAlgn val="ctr"/>
        <c:lblOffset val="100"/>
        <c:noMultiLvlLbl val="0"/>
      </c:catAx>
      <c:valAx>
        <c:axId val="48501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464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Grafiken!$B$14</c:f>
              <c:strCache>
                <c:ptCount val="1"/>
                <c:pt idx="0">
                  <c:v>Kommunalsteuer </c:v>
                </c:pt>
              </c:strCache>
            </c:strRef>
          </c:tx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1.634559252772913E-2"/>
                  <c:y val="0.103359173126614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010507880910683E-2"/>
                  <c:y val="0.117140396210163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680677174547577E-2"/>
                  <c:y val="-3.4453057708871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6701692936368944E-3"/>
                  <c:y val="0.11369509043927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675423234092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3403385872737887E-3"/>
                  <c:y val="0.13781223083548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634559252772913E-2"/>
                  <c:y val="-1.722652885443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Grafiken!$C$13:$L$13</c:f>
              <c:strCache>
                <c:ptCount val="10"/>
                <c:pt idx="0">
                  <c:v>2006 RA</c:v>
                </c:pt>
                <c:pt idx="1">
                  <c:v>2007 RA</c:v>
                </c:pt>
                <c:pt idx="2">
                  <c:v>2008 RA</c:v>
                </c:pt>
                <c:pt idx="3">
                  <c:v>2009 RA</c:v>
                </c:pt>
                <c:pt idx="4">
                  <c:v>2010 RA</c:v>
                </c:pt>
                <c:pt idx="5">
                  <c:v>2011 RA</c:v>
                </c:pt>
                <c:pt idx="6">
                  <c:v>2012 RA</c:v>
                </c:pt>
                <c:pt idx="7">
                  <c:v>2013 RA</c:v>
                </c:pt>
                <c:pt idx="8">
                  <c:v>2014 VA</c:v>
                </c:pt>
                <c:pt idx="9">
                  <c:v>2015 VA</c:v>
                </c:pt>
              </c:strCache>
            </c:strRef>
          </c:cat>
          <c:val>
            <c:numRef>
              <c:f>Grafiken!$C$14:$L$14</c:f>
              <c:numCache>
                <c:formatCode>#,##0</c:formatCode>
                <c:ptCount val="10"/>
                <c:pt idx="0">
                  <c:v>4105749.05</c:v>
                </c:pt>
                <c:pt idx="1">
                  <c:v>4028629.63</c:v>
                </c:pt>
                <c:pt idx="2">
                  <c:v>4232528.72</c:v>
                </c:pt>
                <c:pt idx="3">
                  <c:v>4176880.04</c:v>
                </c:pt>
                <c:pt idx="4">
                  <c:v>4229361.8</c:v>
                </c:pt>
                <c:pt idx="5">
                  <c:v>4401703.67</c:v>
                </c:pt>
                <c:pt idx="6">
                  <c:v>4499220.74</c:v>
                </c:pt>
                <c:pt idx="7">
                  <c:v>4738989.79</c:v>
                </c:pt>
                <c:pt idx="8">
                  <c:v>4700000</c:v>
                </c:pt>
                <c:pt idx="9">
                  <c:v>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48480"/>
        <c:axId val="48550272"/>
        <c:axId val="0"/>
      </c:bar3DChart>
      <c:catAx>
        <c:axId val="48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8550272"/>
        <c:crosses val="autoZero"/>
        <c:auto val="1"/>
        <c:lblAlgn val="ctr"/>
        <c:lblOffset val="100"/>
        <c:noMultiLvlLbl val="0"/>
      </c:catAx>
      <c:valAx>
        <c:axId val="48550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854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Grafiken!$B$11</c:f>
              <c:strCache>
                <c:ptCount val="1"/>
                <c:pt idx="0">
                  <c:v>Ertragsanteile nach der Bevölkerung </c:v>
                </c:pt>
              </c:strCache>
            </c:strRef>
          </c:tx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-5.3835793200468669E-3"/>
                  <c:y val="-2.0486552943893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759170653907496E-2"/>
                  <c:y val="-1.3640238704177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79585326953748E-3"/>
                  <c:y val="0.1841432225063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944886075843391E-3"/>
                  <c:y val="7.8409623349510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263609991334816E-3"/>
                  <c:y val="-6.8464331984077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7859406330189592E-3"/>
                  <c:y val="0.245497982828872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4719553596470289E-3"/>
                  <c:y val="-3.42751273737841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6150983519404573E-2"/>
                  <c:y val="-3.069053708439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Grafiken!$C$10:$L$10</c:f>
              <c:strCache>
                <c:ptCount val="10"/>
                <c:pt idx="0">
                  <c:v>2006 RA</c:v>
                </c:pt>
                <c:pt idx="1">
                  <c:v>2007 RA</c:v>
                </c:pt>
                <c:pt idx="2">
                  <c:v>2008 RA</c:v>
                </c:pt>
                <c:pt idx="3">
                  <c:v>2009 RA</c:v>
                </c:pt>
                <c:pt idx="4">
                  <c:v>2010 RA</c:v>
                </c:pt>
                <c:pt idx="5">
                  <c:v>2011 RA</c:v>
                </c:pt>
                <c:pt idx="6">
                  <c:v>2012 RA</c:v>
                </c:pt>
                <c:pt idx="7">
                  <c:v>2013 RA</c:v>
                </c:pt>
                <c:pt idx="8">
                  <c:v>2014 VA</c:v>
                </c:pt>
                <c:pt idx="9">
                  <c:v>2015 VA</c:v>
                </c:pt>
              </c:strCache>
            </c:strRef>
          </c:cat>
          <c:val>
            <c:numRef>
              <c:f>Grafiken!$C$11:$L$11</c:f>
              <c:numCache>
                <c:formatCode>#,##0</c:formatCode>
                <c:ptCount val="10"/>
                <c:pt idx="0">
                  <c:v>9137165</c:v>
                </c:pt>
                <c:pt idx="1">
                  <c:v>9972241</c:v>
                </c:pt>
                <c:pt idx="2">
                  <c:v>10618183</c:v>
                </c:pt>
                <c:pt idx="3">
                  <c:v>9537459</c:v>
                </c:pt>
                <c:pt idx="4">
                  <c:v>9402035</c:v>
                </c:pt>
                <c:pt idx="5">
                  <c:v>10070232</c:v>
                </c:pt>
                <c:pt idx="6">
                  <c:v>10474002</c:v>
                </c:pt>
                <c:pt idx="7">
                  <c:v>10802741</c:v>
                </c:pt>
                <c:pt idx="8">
                  <c:v>11006300</c:v>
                </c:pt>
                <c:pt idx="9">
                  <c:v>11537400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04320"/>
        <c:axId val="38505856"/>
        <c:axId val="0"/>
      </c:bar3DChart>
      <c:catAx>
        <c:axId val="385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505856"/>
        <c:crosses val="autoZero"/>
        <c:auto val="1"/>
        <c:lblAlgn val="ctr"/>
        <c:lblOffset val="100"/>
        <c:noMultiLvlLbl val="0"/>
      </c:catAx>
      <c:valAx>
        <c:axId val="38505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50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Grafiken!$B$17</c:f>
              <c:strCache>
                <c:ptCount val="1"/>
                <c:pt idx="0">
                  <c:v>Leistungen für Personal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Lbls>
            <c:dLbl>
              <c:idx val="1"/>
              <c:layout>
                <c:manualLayout>
                  <c:x val="-6.2588904694167849E-2"/>
                  <c:y val="4.2813455657492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9312470365101946E-2"/>
                  <c:y val="-5.5045871559633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622569938359411E-2"/>
                  <c:y val="-3.9755351681957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485538169748627E-2"/>
                  <c:y val="6.1162079510703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519203413940189E-2"/>
                  <c:y val="-5.5045871559633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829302987197723E-2"/>
                  <c:y val="3.3639143730886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1209103840682786E-2"/>
                  <c:y val="-3.0581039755351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932669511616883E-2"/>
                  <c:y val="5.5045871559633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5865339023233761E-3"/>
                  <c:y val="-5.5045871559633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Grafiken!$C$16:$L$16</c:f>
              <c:strCache>
                <c:ptCount val="10"/>
                <c:pt idx="0">
                  <c:v>2006 RA</c:v>
                </c:pt>
                <c:pt idx="1">
                  <c:v>2007 RA</c:v>
                </c:pt>
                <c:pt idx="2">
                  <c:v>2008 RA</c:v>
                </c:pt>
                <c:pt idx="3">
                  <c:v>2009 RA</c:v>
                </c:pt>
                <c:pt idx="4">
                  <c:v>2010 RA</c:v>
                </c:pt>
                <c:pt idx="5">
                  <c:v>2011 RA</c:v>
                </c:pt>
                <c:pt idx="6">
                  <c:v>2012 RA</c:v>
                </c:pt>
                <c:pt idx="7">
                  <c:v>2013 VA</c:v>
                </c:pt>
                <c:pt idx="8">
                  <c:v>2014 VA</c:v>
                </c:pt>
                <c:pt idx="9">
                  <c:v>2015 VA</c:v>
                </c:pt>
              </c:strCache>
            </c:strRef>
          </c:cat>
          <c:val>
            <c:numRef>
              <c:f>Grafiken!$C$17:$L$17</c:f>
              <c:numCache>
                <c:formatCode>#,##0</c:formatCode>
                <c:ptCount val="10"/>
                <c:pt idx="0">
                  <c:v>10209001.150000002</c:v>
                </c:pt>
                <c:pt idx="1">
                  <c:v>7609481.870000001</c:v>
                </c:pt>
                <c:pt idx="2">
                  <c:v>7931829.6299999943</c:v>
                </c:pt>
                <c:pt idx="3">
                  <c:v>8697202.7400000058</c:v>
                </c:pt>
                <c:pt idx="4">
                  <c:v>8674547.1499999948</c:v>
                </c:pt>
                <c:pt idx="5">
                  <c:v>8617673.8900000006</c:v>
                </c:pt>
                <c:pt idx="6" formatCode="#,##0.00">
                  <c:v>8844237.7700000051</c:v>
                </c:pt>
                <c:pt idx="7">
                  <c:v>9104346</c:v>
                </c:pt>
                <c:pt idx="8">
                  <c:v>9659600</c:v>
                </c:pt>
                <c:pt idx="9">
                  <c:v>9962200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4896"/>
        <c:axId val="38546432"/>
      </c:lineChart>
      <c:catAx>
        <c:axId val="385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546432"/>
        <c:crosses val="autoZero"/>
        <c:auto val="1"/>
        <c:lblAlgn val="ctr"/>
        <c:lblOffset val="100"/>
        <c:noMultiLvlLbl val="0"/>
      </c:catAx>
      <c:valAx>
        <c:axId val="3854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544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Grafiken!$B$23</c:f>
              <c:strCache>
                <c:ptCount val="1"/>
                <c:pt idx="0">
                  <c:v>Kindergärten - Nettoaufwand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5667839821875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5667839821875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432923257176333E-3"/>
                  <c:y val="9.4007038931250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1089630931458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919726057639324E-17"/>
                  <c:y val="-9.4007038931250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5149384885764502E-2"/>
                  <c:y val="2.8724041184196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Grafiken!$C$22:$L$22</c:f>
              <c:strCache>
                <c:ptCount val="10"/>
                <c:pt idx="0">
                  <c:v>2006 RA</c:v>
                </c:pt>
                <c:pt idx="1">
                  <c:v>2007 RA</c:v>
                </c:pt>
                <c:pt idx="2">
                  <c:v>2008 RA</c:v>
                </c:pt>
                <c:pt idx="3">
                  <c:v>2009 RA</c:v>
                </c:pt>
                <c:pt idx="4">
                  <c:v>2010 RA</c:v>
                </c:pt>
                <c:pt idx="5">
                  <c:v>2011 RA</c:v>
                </c:pt>
                <c:pt idx="6">
                  <c:v>2012 RA</c:v>
                </c:pt>
                <c:pt idx="7">
                  <c:v>2013 VA</c:v>
                </c:pt>
                <c:pt idx="8">
                  <c:v>2014 VA</c:v>
                </c:pt>
                <c:pt idx="9">
                  <c:v>2015 VA</c:v>
                </c:pt>
              </c:strCache>
            </c:strRef>
          </c:cat>
          <c:val>
            <c:numRef>
              <c:f>Grafiken!$C$23:$L$23</c:f>
              <c:numCache>
                <c:formatCode>#,##0</c:formatCode>
                <c:ptCount val="10"/>
                <c:pt idx="0">
                  <c:v>755947.37000000011</c:v>
                </c:pt>
                <c:pt idx="1">
                  <c:v>748764.56999999983</c:v>
                </c:pt>
                <c:pt idx="2">
                  <c:v>848178.66999999969</c:v>
                </c:pt>
                <c:pt idx="3">
                  <c:v>961030.1400000006</c:v>
                </c:pt>
                <c:pt idx="4">
                  <c:v>727795.86999999906</c:v>
                </c:pt>
                <c:pt idx="5">
                  <c:v>999609.96000000136</c:v>
                </c:pt>
                <c:pt idx="6">
                  <c:v>964048.47999999952</c:v>
                </c:pt>
                <c:pt idx="7">
                  <c:v>976489.27999999654</c:v>
                </c:pt>
                <c:pt idx="8">
                  <c:v>1210900</c:v>
                </c:pt>
                <c:pt idx="9">
                  <c:v>1169800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80608"/>
        <c:axId val="38582144"/>
        <c:axId val="0"/>
      </c:bar3DChart>
      <c:catAx>
        <c:axId val="385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582144"/>
        <c:crosses val="autoZero"/>
        <c:auto val="1"/>
        <c:lblAlgn val="ctr"/>
        <c:lblOffset val="100"/>
        <c:noMultiLvlLbl val="0"/>
      </c:catAx>
      <c:valAx>
        <c:axId val="38582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58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AT"/>
              <a:t>Entwicklung der Gesamtverschuldung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825596124808718E-2"/>
          <c:y val="0.12907426426769117"/>
          <c:w val="0.87443891287782571"/>
          <c:h val="0.78380285797608629"/>
        </c:manualLayout>
      </c:layout>
      <c:lineChart>
        <c:grouping val="standard"/>
        <c:varyColors val="0"/>
        <c:ser>
          <c:idx val="1"/>
          <c:order val="0"/>
          <c:tx>
            <c:strRef>
              <c:f>[1]Gesamt!$A$50</c:f>
              <c:strCache>
                <c:ptCount val="1"/>
                <c:pt idx="0">
                  <c:v>Gesamtverschuldung</c:v>
                </c:pt>
              </c:strCache>
            </c:strRef>
          </c:tx>
          <c:dLbls>
            <c:dLbl>
              <c:idx val="0"/>
              <c:layout>
                <c:manualLayout>
                  <c:x val="-6.616205232410465E-3"/>
                  <c:y val="9.66183574879227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228600457200914E-3"/>
                  <c:y val="6.49549241127467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399881466429601E-2"/>
                  <c:y val="3.86473429951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342054017441372E-2"/>
                  <c:y val="-4.8367504786539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829298572316243E-3"/>
                  <c:y val="1.932367149758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7419354838709681E-2"/>
                  <c:y val="-2.5764895330112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[1]Gesamt!$B$49:$K$49</c:f>
              <c:strCache>
                <c:ptCount val="10"/>
                <c:pt idx="0">
                  <c:v>VA 2015</c:v>
                </c:pt>
                <c:pt idx="1">
                  <c:v>VA 2014</c:v>
                </c:pt>
                <c:pt idx="2">
                  <c:v>2013</c:v>
                </c:pt>
                <c:pt idx="3">
                  <c:v>VA 2013</c:v>
                </c:pt>
                <c:pt idx="4">
                  <c:v>2012</c:v>
                </c:pt>
                <c:pt idx="5">
                  <c:v>2011</c:v>
                </c:pt>
                <c:pt idx="6">
                  <c:v>2011</c:v>
                </c:pt>
                <c:pt idx="7">
                  <c:v>VA 2011</c:v>
                </c:pt>
                <c:pt idx="8">
                  <c:v>2010</c:v>
                </c:pt>
                <c:pt idx="9">
                  <c:v>2009</c:v>
                </c:pt>
              </c:strCache>
            </c:strRef>
          </c:cat>
          <c:val>
            <c:numRef>
              <c:f>[1]Gesamt!$B$50:$K$50</c:f>
              <c:numCache>
                <c:formatCode>General</c:formatCode>
                <c:ptCount val="10"/>
                <c:pt idx="0">
                  <c:v>36307700</c:v>
                </c:pt>
                <c:pt idx="1">
                  <c:v>37709500</c:v>
                </c:pt>
                <c:pt idx="2">
                  <c:v>36757895</c:v>
                </c:pt>
                <c:pt idx="3">
                  <c:v>39496500</c:v>
                </c:pt>
                <c:pt idx="4">
                  <c:v>37339127</c:v>
                </c:pt>
                <c:pt idx="5">
                  <c:v>37320942.609999999</c:v>
                </c:pt>
                <c:pt idx="6">
                  <c:v>37320942.609999999</c:v>
                </c:pt>
                <c:pt idx="7">
                  <c:v>37999500</c:v>
                </c:pt>
                <c:pt idx="8">
                  <c:v>36760580.530000001</c:v>
                </c:pt>
                <c:pt idx="9">
                  <c:v>34188699.056000002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3152"/>
        <c:axId val="49634688"/>
      </c:lineChart>
      <c:catAx>
        <c:axId val="496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634688"/>
        <c:crosses val="autoZero"/>
        <c:auto val="1"/>
        <c:lblAlgn val="ctr"/>
        <c:lblOffset val="100"/>
        <c:noMultiLvlLbl val="0"/>
      </c:catAx>
      <c:valAx>
        <c:axId val="4963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633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371085917490853"/>
          <c:y val="0.12538898657085343"/>
          <c:w val="0.93340895144464608"/>
          <c:h val="0.76003856086353816"/>
        </c:manualLayout>
      </c:layout>
      <c:lineChart>
        <c:grouping val="standard"/>
        <c:varyColors val="0"/>
        <c:ser>
          <c:idx val="0"/>
          <c:order val="0"/>
          <c:tx>
            <c:strRef>
              <c:f>[1]Gesamt!$A$53</c:f>
              <c:strCache>
                <c:ptCount val="1"/>
                <c:pt idx="0">
                  <c:v>Pro-Kopf-Verschuldung</c:v>
                </c:pt>
              </c:strCache>
            </c:strRef>
          </c:tx>
          <c:dLbls>
            <c:dLbl>
              <c:idx val="2"/>
              <c:layout>
                <c:manualLayout>
                  <c:x val="-8.7718929228772485E-3"/>
                  <c:y val="2.1491221364319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002214418724689E-2"/>
                  <c:y val="-4.2895548250643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843211947874556E-2"/>
                  <c:y val="-3.5746247738450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6181229773462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[1]Gesamt!$B$52:$K$52</c:f>
              <c:strCache>
                <c:ptCount val="10"/>
                <c:pt idx="0">
                  <c:v>VA 2015</c:v>
                </c:pt>
                <c:pt idx="1">
                  <c:v>VA 2014</c:v>
                </c:pt>
                <c:pt idx="2">
                  <c:v>2013</c:v>
                </c:pt>
                <c:pt idx="3">
                  <c:v>VA 2013</c:v>
                </c:pt>
                <c:pt idx="4">
                  <c:v>2012</c:v>
                </c:pt>
                <c:pt idx="5">
                  <c:v>2011</c:v>
                </c:pt>
                <c:pt idx="6">
                  <c:v>2011</c:v>
                </c:pt>
                <c:pt idx="7">
                  <c:v>VA 2011</c:v>
                </c:pt>
                <c:pt idx="8">
                  <c:v>2010</c:v>
                </c:pt>
                <c:pt idx="9">
                  <c:v>2009</c:v>
                </c:pt>
              </c:strCache>
            </c:strRef>
          </c:cat>
          <c:val>
            <c:numRef>
              <c:f>[1]Gesamt!$B$53:$K$53</c:f>
              <c:numCache>
                <c:formatCode>General</c:formatCode>
                <c:ptCount val="10"/>
                <c:pt idx="0">
                  <c:v>2417.129352240197</c:v>
                </c:pt>
                <c:pt idx="1">
                  <c:v>2531.6884860691507</c:v>
                </c:pt>
                <c:pt idx="2">
                  <c:v>2469</c:v>
                </c:pt>
                <c:pt idx="3">
                  <c:v>2665.6191826955524</c:v>
                </c:pt>
                <c:pt idx="4">
                  <c:v>2527.6961244245867</c:v>
                </c:pt>
                <c:pt idx="5">
                  <c:v>2735.8930757720036</c:v>
                </c:pt>
                <c:pt idx="6">
                  <c:v>2539.7034780537597</c:v>
                </c:pt>
                <c:pt idx="7">
                  <c:v>2592.0532060027285</c:v>
                </c:pt>
                <c:pt idx="8">
                  <c:v>2514.4035930232558</c:v>
                </c:pt>
                <c:pt idx="9">
                  <c:v>2319.7651686796039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57344"/>
        <c:axId val="49658880"/>
      </c:lineChart>
      <c:catAx>
        <c:axId val="496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658880"/>
        <c:crosses val="autoZero"/>
        <c:auto val="1"/>
        <c:lblAlgn val="ctr"/>
        <c:lblOffset val="100"/>
        <c:noMultiLvlLbl val="0"/>
      </c:catAx>
      <c:valAx>
        <c:axId val="4965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657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28</xdr:row>
      <xdr:rowOff>85725</xdr:rowOff>
    </xdr:from>
    <xdr:to>
      <xdr:col>4</xdr:col>
      <xdr:colOff>876300</xdr:colOff>
      <xdr:row>53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942975</xdr:colOff>
      <xdr:row>28</xdr:row>
      <xdr:rowOff>104775</xdr:rowOff>
    </xdr:from>
    <xdr:to>
      <xdr:col>10</xdr:col>
      <xdr:colOff>895350</xdr:colOff>
      <xdr:row>53</xdr:row>
      <xdr:rowOff>19050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942975</xdr:colOff>
      <xdr:row>54</xdr:row>
      <xdr:rowOff>38100</xdr:rowOff>
    </xdr:from>
    <xdr:to>
      <xdr:col>10</xdr:col>
      <xdr:colOff>942975</xdr:colOff>
      <xdr:row>77</xdr:row>
      <xdr:rowOff>0</xdr:rowOff>
    </xdr:to>
    <xdr:graphicFrame macro="">
      <xdr:nvGraphicFramePr>
        <xdr:cNvPr id="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54</xdr:row>
      <xdr:rowOff>38100</xdr:rowOff>
    </xdr:from>
    <xdr:to>
      <xdr:col>4</xdr:col>
      <xdr:colOff>866775</xdr:colOff>
      <xdr:row>77</xdr:row>
      <xdr:rowOff>38100</xdr:rowOff>
    </xdr:to>
    <xdr:graphicFrame macro="">
      <xdr:nvGraphicFramePr>
        <xdr:cNvPr id="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80</xdr:row>
      <xdr:rowOff>28575</xdr:rowOff>
    </xdr:from>
    <xdr:to>
      <xdr:col>4</xdr:col>
      <xdr:colOff>819150</xdr:colOff>
      <xdr:row>105</xdr:row>
      <xdr:rowOff>133350</xdr:rowOff>
    </xdr:to>
    <xdr:graphicFrame macro="">
      <xdr:nvGraphicFramePr>
        <xdr:cNvPr id="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923925</xdr:colOff>
      <xdr:row>80</xdr:row>
      <xdr:rowOff>38100</xdr:rowOff>
    </xdr:from>
    <xdr:to>
      <xdr:col>10</xdr:col>
      <xdr:colOff>904875</xdr:colOff>
      <xdr:row>105</xdr:row>
      <xdr:rowOff>142875</xdr:rowOff>
    </xdr:to>
    <xdr:graphicFrame macro="">
      <xdr:nvGraphicFramePr>
        <xdr:cNvPr id="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28576</xdr:colOff>
      <xdr:row>106</xdr:row>
      <xdr:rowOff>152400</xdr:rowOff>
    </xdr:from>
    <xdr:to>
      <xdr:col>4</xdr:col>
      <xdr:colOff>828676</xdr:colOff>
      <xdr:row>128</xdr:row>
      <xdr:rowOff>0</xdr:rowOff>
    </xdr:to>
    <xdr:graphicFrame macro="">
      <xdr:nvGraphicFramePr>
        <xdr:cNvPr id="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914401</xdr:colOff>
      <xdr:row>106</xdr:row>
      <xdr:rowOff>114300</xdr:rowOff>
    </xdr:from>
    <xdr:to>
      <xdr:col>10</xdr:col>
      <xdr:colOff>942975</xdr:colOff>
      <xdr:row>128</xdr:row>
      <xdr:rowOff>38100</xdr:rowOff>
    </xdr:to>
    <xdr:graphicFrame macro="">
      <xdr:nvGraphicFramePr>
        <xdr:cNvPr id="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0.76299</cdr:x>
      <cdr:y>0.04265</cdr:y>
    </cdr:from>
    <cdr:to>
      <cdr:x>0.97933</cdr:x>
      <cdr:y>0.15243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03775" y="155575"/>
          <a:ext cx="1362134" cy="400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100">
              <a:solidFill>
                <a:srgbClr val="FF0000"/>
              </a:solidFill>
            </a:rPr>
            <a:t>+ 75,4 % seit </a:t>
          </a:r>
          <a:r>
            <a:rPr lang="de-AT" sz="1100" baseline="0">
              <a:solidFill>
                <a:srgbClr val="FF0000"/>
              </a:solidFill>
            </a:rPr>
            <a:t>2006</a:t>
          </a:r>
          <a:endParaRPr lang="de-AT" sz="11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0.65915</cdr:x>
      <cdr:y>0.13839</cdr:y>
    </cdr:from>
    <cdr:to>
      <cdr:x>0.90283</cdr:x>
      <cdr:y>0.20673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53558" y="548367"/>
          <a:ext cx="1313717" cy="270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>
              <a:solidFill>
                <a:srgbClr val="FF0000"/>
              </a:solidFill>
            </a:rPr>
            <a:t>+ 102 % seit </a:t>
          </a:r>
          <a:r>
            <a:rPr lang="de-AT" sz="1100" baseline="0">
              <a:solidFill>
                <a:srgbClr val="FF0000"/>
              </a:solidFill>
            </a:rPr>
            <a:t>2006</a:t>
          </a:r>
          <a:endParaRPr lang="de-AT" sz="1100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0.72979</cdr:x>
      <cdr:y>0.02671</cdr:y>
    </cdr:from>
    <cdr:to>
      <cdr:x>0.9965</cdr:x>
      <cdr:y>0.13536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969142" y="98451"/>
          <a:ext cx="1450583" cy="400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100">
              <a:solidFill>
                <a:srgbClr val="FF0000"/>
              </a:solidFill>
            </a:rPr>
            <a:t>+ 21,8 seit </a:t>
          </a:r>
          <a:r>
            <a:rPr lang="de-AT" sz="1100" baseline="0">
              <a:solidFill>
                <a:srgbClr val="FF0000"/>
              </a:solidFill>
            </a:rPr>
            <a:t>2006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0.77395</cdr:x>
      <cdr:y>0.29241</cdr:y>
    </cdr:from>
    <cdr:to>
      <cdr:x>0.98405</cdr:x>
      <cdr:y>0.39996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622165" y="1089015"/>
          <a:ext cx="1254760" cy="400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100">
              <a:solidFill>
                <a:srgbClr val="FF0000"/>
              </a:solidFill>
            </a:rPr>
            <a:t>+ 26 % seit </a:t>
          </a:r>
          <a:r>
            <a:rPr lang="de-AT" sz="1100" baseline="0">
              <a:solidFill>
                <a:srgbClr val="FF0000"/>
              </a:solidFill>
            </a:rPr>
            <a:t>2006</a:t>
          </a:r>
        </a:p>
        <a:p xmlns:a="http://schemas.openxmlformats.org/drawingml/2006/main">
          <a:r>
            <a:rPr lang="de-AT" sz="1100" baseline="0">
              <a:solidFill>
                <a:srgbClr val="FF0000"/>
              </a:solidFill>
            </a:rPr>
            <a:t>+   8,7 % seit 2008</a:t>
          </a:r>
          <a:endParaRPr lang="de-AT" sz="1100">
            <a:solidFill>
              <a:srgbClr val="FF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0.77288</cdr:x>
      <cdr:y>0.06728</cdr:y>
    </cdr:from>
    <cdr:to>
      <cdr:x>0.96521</cdr:x>
      <cdr:y>0.17227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175250" y="279400"/>
          <a:ext cx="1287899" cy="436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100">
              <a:solidFill>
                <a:srgbClr val="FF0000"/>
              </a:solidFill>
            </a:rPr>
            <a:t>+ 31 % seit </a:t>
          </a:r>
          <a:r>
            <a:rPr lang="de-AT" sz="1100" baseline="0">
              <a:solidFill>
                <a:srgbClr val="FF0000"/>
              </a:solidFill>
            </a:rPr>
            <a:t>2007</a:t>
          </a:r>
          <a:endParaRPr lang="de-AT" sz="1100">
            <a:solidFill>
              <a:srgbClr val="FF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rlehen,%20Verschu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 1996"/>
      <sheetName val="RA 1997"/>
      <sheetName val="VA 1998"/>
      <sheetName val="RA 98"/>
      <sheetName val="RA 99"/>
      <sheetName val="RA 2000"/>
      <sheetName val="RA 2001"/>
      <sheetName val="RA 2001 €"/>
      <sheetName val="VA 2002"/>
      <sheetName val="RA 2002 "/>
      <sheetName val="VA 2003"/>
      <sheetName val="RA 2003"/>
      <sheetName val="VA 2004"/>
      <sheetName val="Vergleich VA 2004"/>
      <sheetName val="RA 2004 "/>
      <sheetName val="vgl ra 04"/>
      <sheetName val="VA 2005"/>
      <sheetName val="RA 2005"/>
      <sheetName val="RA 2006"/>
      <sheetName val="vgl ra 06"/>
      <sheetName val="vgl ra 05"/>
      <sheetName val="VA 2006"/>
      <sheetName val="VA 2007"/>
      <sheetName val="vgl ra 07"/>
      <sheetName val="RA 2007"/>
      <sheetName val="vgl va 08"/>
      <sheetName val="VA 2008"/>
      <sheetName val="vgl va 09"/>
      <sheetName val="VA 2009"/>
      <sheetName val="RA 2008"/>
      <sheetName val="vgl ra 08"/>
      <sheetName val="RA 2009"/>
      <sheetName val="VA 2010"/>
      <sheetName val="RA 2010"/>
      <sheetName val="vgl va 10"/>
      <sheetName val="VA 2011"/>
      <sheetName val="RA 2011"/>
      <sheetName val="VA 2012"/>
      <sheetName val="RA 2012"/>
      <sheetName val="VA 2013"/>
      <sheetName val="RA 2013"/>
      <sheetName val="VA 2014"/>
      <sheetName val="VA 2015"/>
      <sheetName val="Gesamt"/>
      <sheetName val="Tabelle15"/>
      <sheetName val="Tabelle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9">
          <cell r="B49" t="str">
            <v>VA 2015</v>
          </cell>
          <cell r="C49" t="str">
            <v>VA 2014</v>
          </cell>
          <cell r="D49">
            <v>2013</v>
          </cell>
          <cell r="E49" t="str">
            <v>VA 2013</v>
          </cell>
          <cell r="F49">
            <v>2012</v>
          </cell>
          <cell r="G49">
            <v>2011</v>
          </cell>
          <cell r="H49">
            <v>2011</v>
          </cell>
          <cell r="I49" t="str">
            <v>VA 2011</v>
          </cell>
          <cell r="J49">
            <v>2010</v>
          </cell>
          <cell r="K49">
            <v>2009</v>
          </cell>
        </row>
        <row r="50">
          <cell r="A50" t="str">
            <v>Gesamtverschuldung</v>
          </cell>
          <cell r="B50">
            <v>36307700</v>
          </cell>
          <cell r="C50">
            <v>37709500</v>
          </cell>
          <cell r="D50">
            <v>36757895</v>
          </cell>
          <cell r="E50">
            <v>39496500</v>
          </cell>
          <cell r="F50">
            <v>37339127</v>
          </cell>
          <cell r="G50">
            <v>37320942.609999999</v>
          </cell>
          <cell r="H50">
            <v>37320942.609999999</v>
          </cell>
          <cell r="I50">
            <v>37999500</v>
          </cell>
          <cell r="J50">
            <v>36760580.530000001</v>
          </cell>
          <cell r="K50">
            <v>34188699.056000002</v>
          </cell>
        </row>
        <row r="52">
          <cell r="B52" t="str">
            <v>VA 2015</v>
          </cell>
          <cell r="C52" t="str">
            <v>VA 2014</v>
          </cell>
          <cell r="D52">
            <v>2013</v>
          </cell>
          <cell r="E52" t="str">
            <v>VA 2013</v>
          </cell>
          <cell r="F52">
            <v>2012</v>
          </cell>
          <cell r="G52">
            <v>2011</v>
          </cell>
          <cell r="H52">
            <v>2011</v>
          </cell>
          <cell r="I52" t="str">
            <v>VA 2011</v>
          </cell>
          <cell r="J52">
            <v>2010</v>
          </cell>
          <cell r="K52">
            <v>2009</v>
          </cell>
        </row>
        <row r="53">
          <cell r="A53" t="str">
            <v>Pro-Kopf-Verschuldung</v>
          </cell>
          <cell r="B53">
            <v>2417.129352240197</v>
          </cell>
          <cell r="C53">
            <v>2531.6884860691507</v>
          </cell>
          <cell r="D53">
            <v>2469</v>
          </cell>
          <cell r="E53">
            <v>2665.6191826955524</v>
          </cell>
          <cell r="F53">
            <v>2527.6961244245867</v>
          </cell>
          <cell r="G53">
            <v>2735.8930757720036</v>
          </cell>
          <cell r="H53">
            <v>2539.7034780537597</v>
          </cell>
          <cell r="I53">
            <v>2592.0532060027285</v>
          </cell>
          <cell r="J53">
            <v>2514.4035930232558</v>
          </cell>
          <cell r="K53">
            <v>2319.7651686796039</v>
          </cell>
        </row>
      </sheetData>
      <sheetData sheetId="44"/>
      <sheetData sheetId="4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8"/>
  <sheetViews>
    <sheetView showGridLines="0" tabSelected="1" workbookViewId="0">
      <selection activeCell="A5" sqref="A5"/>
    </sheetView>
  </sheetViews>
  <sheetFormatPr baseColWidth="10" defaultRowHeight="12.75" x14ac:dyDescent="0.2"/>
  <cols>
    <col min="2" max="2" width="42" customWidth="1"/>
    <col min="3" max="4" width="11.5703125" bestFit="1" customWidth="1"/>
    <col min="5" max="5" width="14.28515625" customWidth="1"/>
    <col min="6" max="6" width="11.5703125" bestFit="1" customWidth="1"/>
    <col min="7" max="7" width="13.140625" customWidth="1"/>
    <col min="8" max="8" width="16.140625" customWidth="1"/>
    <col min="9" max="9" width="14.85546875" customWidth="1"/>
    <col min="10" max="10" width="11.5703125" bestFit="1" customWidth="1"/>
    <col min="11" max="13" width="14.7109375" customWidth="1"/>
    <col min="15" max="15" width="2" customWidth="1"/>
    <col min="17" max="17" width="15.28515625" customWidth="1"/>
  </cols>
  <sheetData>
    <row r="2" spans="1:17" ht="18" x14ac:dyDescent="0.25">
      <c r="A2" s="1" t="s">
        <v>0</v>
      </c>
    </row>
    <row r="3" spans="1:17" s="2" customFormat="1" x14ac:dyDescent="0.2"/>
    <row r="4" spans="1:17" s="2" customFormat="1" x14ac:dyDescent="0.2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3" t="s">
        <v>8</v>
      </c>
      <c r="J4" s="5" t="s">
        <v>9</v>
      </c>
      <c r="K4" s="5" t="s">
        <v>10</v>
      </c>
      <c r="L4" s="5" t="s">
        <v>11</v>
      </c>
      <c r="M4" s="6" t="s">
        <v>12</v>
      </c>
      <c r="N4" s="6" t="s">
        <v>12</v>
      </c>
      <c r="P4" s="6" t="s">
        <v>13</v>
      </c>
      <c r="Q4" s="6" t="s">
        <v>13</v>
      </c>
    </row>
    <row r="5" spans="1:17" s="2" customFormat="1" x14ac:dyDescent="0.2">
      <c r="B5" s="7" t="s">
        <v>14</v>
      </c>
      <c r="C5" s="8">
        <v>1888893</v>
      </c>
      <c r="D5" s="8">
        <v>1965565</v>
      </c>
      <c r="E5" s="8">
        <v>2217424</v>
      </c>
      <c r="F5" s="8">
        <v>2619667</v>
      </c>
      <c r="G5" s="8">
        <v>2822691</v>
      </c>
      <c r="H5" s="8">
        <v>2825365</v>
      </c>
      <c r="I5" s="9">
        <v>2859800</v>
      </c>
      <c r="J5" s="10">
        <v>2949827</v>
      </c>
      <c r="K5" s="8">
        <v>3064300</v>
      </c>
      <c r="L5" s="8">
        <v>3313700</v>
      </c>
      <c r="M5" s="8">
        <f>L5-C5</f>
        <v>1424807</v>
      </c>
      <c r="N5" s="11">
        <f>(L5-C5)/C5</f>
        <v>0.75430794650623412</v>
      </c>
      <c r="O5" s="12"/>
      <c r="P5" s="13">
        <f>L5-E5</f>
        <v>1096276</v>
      </c>
      <c r="Q5" s="11">
        <f>(L5-E5)/E5</f>
        <v>0.49439169053821008</v>
      </c>
    </row>
    <row r="6" spans="1:17" s="2" customFormat="1" x14ac:dyDescent="0.2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2" customFormat="1" x14ac:dyDescent="0.2">
      <c r="B7" s="14"/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5" t="s">
        <v>7</v>
      </c>
      <c r="I7" s="3" t="s">
        <v>8</v>
      </c>
      <c r="J7" s="5" t="s">
        <v>9</v>
      </c>
      <c r="K7" s="5" t="s">
        <v>10</v>
      </c>
      <c r="L7" s="5" t="s">
        <v>11</v>
      </c>
      <c r="M7" s="6"/>
      <c r="N7" s="12"/>
      <c r="O7" s="12"/>
      <c r="P7" s="12"/>
      <c r="Q7" s="12"/>
    </row>
    <row r="8" spans="1:17" s="2" customFormat="1" x14ac:dyDescent="0.2">
      <c r="B8" s="14" t="s">
        <v>15</v>
      </c>
      <c r="C8" s="8">
        <v>1478750.04</v>
      </c>
      <c r="D8" s="8">
        <v>1645810.23</v>
      </c>
      <c r="E8" s="8">
        <v>1751355.49</v>
      </c>
      <c r="F8" s="8">
        <v>1954744.01</v>
      </c>
      <c r="G8" s="8">
        <v>2095165.63</v>
      </c>
      <c r="H8" s="8">
        <v>2027162.68</v>
      </c>
      <c r="I8" s="9">
        <v>2233846.6800000002</v>
      </c>
      <c r="J8" s="8">
        <v>2421750.94</v>
      </c>
      <c r="K8" s="8">
        <v>2600000</v>
      </c>
      <c r="L8" s="8">
        <v>2986900</v>
      </c>
      <c r="M8" s="8">
        <f>L8-C8</f>
        <v>1508149.96</v>
      </c>
      <c r="N8" s="11">
        <f>(L8-C8)/C8</f>
        <v>1.0198816021671924</v>
      </c>
      <c r="O8" s="12"/>
      <c r="P8" s="13">
        <f>L8-E8</f>
        <v>1235544.51</v>
      </c>
      <c r="Q8" s="11">
        <f>(L8-E8)/E8</f>
        <v>0.70547899444446882</v>
      </c>
    </row>
    <row r="9" spans="1:17" s="2" customFormat="1" x14ac:dyDescent="0.2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2" customFormat="1" x14ac:dyDescent="0.2"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5" t="s">
        <v>7</v>
      </c>
      <c r="I10" s="3" t="s">
        <v>8</v>
      </c>
      <c r="J10" s="5" t="s">
        <v>9</v>
      </c>
      <c r="K10" s="5" t="s">
        <v>10</v>
      </c>
      <c r="L10" s="5" t="s">
        <v>11</v>
      </c>
      <c r="M10" s="6"/>
      <c r="N10" s="12"/>
      <c r="O10" s="12"/>
      <c r="P10" s="12"/>
      <c r="Q10" s="12"/>
    </row>
    <row r="11" spans="1:17" s="2" customFormat="1" x14ac:dyDescent="0.2">
      <c r="B11" s="2" t="s">
        <v>16</v>
      </c>
      <c r="C11" s="8">
        <v>9137165</v>
      </c>
      <c r="D11" s="8">
        <v>9972241</v>
      </c>
      <c r="E11" s="8">
        <v>10618183</v>
      </c>
      <c r="F11" s="8">
        <v>9537459</v>
      </c>
      <c r="G11" s="8">
        <v>9402035</v>
      </c>
      <c r="H11" s="8">
        <v>10070232</v>
      </c>
      <c r="I11" s="9">
        <v>10474002</v>
      </c>
      <c r="J11" s="8">
        <v>10802741</v>
      </c>
      <c r="K11" s="8">
        <v>11006300</v>
      </c>
      <c r="L11" s="8">
        <v>11537400</v>
      </c>
      <c r="M11" s="8">
        <f>L11-C11</f>
        <v>2400235</v>
      </c>
      <c r="N11" s="11">
        <f>(L11-C11)/C11</f>
        <v>0.26268924770429342</v>
      </c>
      <c r="O11" s="12"/>
      <c r="P11" s="13">
        <f>L11-E11</f>
        <v>919217</v>
      </c>
      <c r="Q11" s="11">
        <f>(L11-E11)/E11</f>
        <v>8.6570084542713199E-2</v>
      </c>
    </row>
    <row r="12" spans="1:17" s="2" customFormat="1" x14ac:dyDescent="0.2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  <c r="O12" s="12"/>
      <c r="P12" s="12"/>
      <c r="Q12" s="12"/>
    </row>
    <row r="13" spans="1:17" s="2" customFormat="1" x14ac:dyDescent="0.2"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5" t="s">
        <v>7</v>
      </c>
      <c r="I13" s="3" t="s">
        <v>8</v>
      </c>
      <c r="J13" s="5" t="s">
        <v>9</v>
      </c>
      <c r="K13" s="5" t="s">
        <v>10</v>
      </c>
      <c r="L13" s="5" t="s">
        <v>11</v>
      </c>
      <c r="M13" s="12"/>
      <c r="N13" s="12"/>
      <c r="O13" s="12"/>
      <c r="P13" s="12"/>
      <c r="Q13" s="12"/>
    </row>
    <row r="14" spans="1:17" s="2" customFormat="1" x14ac:dyDescent="0.2">
      <c r="B14" s="14" t="s">
        <v>17</v>
      </c>
      <c r="C14" s="8">
        <v>4105749.05</v>
      </c>
      <c r="D14" s="8">
        <v>4028629.63</v>
      </c>
      <c r="E14" s="8">
        <v>4232528.72</v>
      </c>
      <c r="F14" s="8">
        <v>4176880.04</v>
      </c>
      <c r="G14" s="8">
        <v>4229361.8</v>
      </c>
      <c r="H14" s="8">
        <v>4401703.67</v>
      </c>
      <c r="I14" s="9">
        <v>4499220.74</v>
      </c>
      <c r="J14" s="8">
        <v>4738989.79</v>
      </c>
      <c r="K14" s="8">
        <v>4700000</v>
      </c>
      <c r="L14" s="8">
        <v>5000000</v>
      </c>
      <c r="M14" s="8">
        <f>L14-C14</f>
        <v>894250.95000000019</v>
      </c>
      <c r="N14" s="11">
        <f>(L14-C14)/C14</f>
        <v>0.21780458062822916</v>
      </c>
      <c r="O14" s="12"/>
      <c r="P14" s="13">
        <f>L14-E14</f>
        <v>767471.28000000026</v>
      </c>
      <c r="Q14" s="11">
        <f>(L14-E14)/E14</f>
        <v>0.18132689244929689</v>
      </c>
    </row>
    <row r="15" spans="1:17" s="2" customFormat="1" x14ac:dyDescent="0.2"/>
    <row r="16" spans="1:17" s="2" customFormat="1" x14ac:dyDescent="0.2">
      <c r="C16" s="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5" t="s">
        <v>7</v>
      </c>
      <c r="I16" s="3" t="s">
        <v>8</v>
      </c>
      <c r="J16" s="5" t="s">
        <v>18</v>
      </c>
      <c r="K16" s="5" t="s">
        <v>10</v>
      </c>
      <c r="L16" s="5" t="s">
        <v>11</v>
      </c>
      <c r="M16" s="6" t="s">
        <v>19</v>
      </c>
      <c r="N16" s="6" t="s">
        <v>20</v>
      </c>
      <c r="P16" s="6"/>
      <c r="Q16" s="6"/>
    </row>
    <row r="17" spans="2:17" s="2" customFormat="1" x14ac:dyDescent="0.2">
      <c r="B17" s="2" t="s">
        <v>21</v>
      </c>
      <c r="C17" s="13">
        <v>10209001.150000002</v>
      </c>
      <c r="D17" s="13">
        <v>7609481.870000001</v>
      </c>
      <c r="E17" s="13">
        <v>7931829.6299999943</v>
      </c>
      <c r="F17" s="13">
        <v>8697202.7400000058</v>
      </c>
      <c r="G17" s="13">
        <v>8674547.1499999948</v>
      </c>
      <c r="H17" s="13">
        <v>8617673.8900000006</v>
      </c>
      <c r="I17" s="15">
        <v>8844237.7700000051</v>
      </c>
      <c r="J17" s="13">
        <v>9104346</v>
      </c>
      <c r="K17" s="13">
        <v>9659600</v>
      </c>
      <c r="L17" s="13">
        <v>9962200</v>
      </c>
      <c r="M17" s="8">
        <f>L17-K17</f>
        <v>302600</v>
      </c>
      <c r="N17" s="11">
        <f>(L17-K17)/K17</f>
        <v>3.1326348917139424E-2</v>
      </c>
      <c r="P17" s="13">
        <f>L17-D17</f>
        <v>2352718.129999999</v>
      </c>
      <c r="Q17" s="11">
        <f>(L17-D17)/D17</f>
        <v>0.30918243451968414</v>
      </c>
    </row>
    <row r="18" spans="2:17" s="2" customFormat="1" x14ac:dyDescent="0.2"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7" s="2" customFormat="1" x14ac:dyDescent="0.2">
      <c r="B19" s="2" t="s">
        <v>22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5" t="s">
        <v>7</v>
      </c>
      <c r="I19" s="3" t="s">
        <v>8</v>
      </c>
      <c r="J19" s="5" t="s">
        <v>18</v>
      </c>
      <c r="K19" s="5" t="s">
        <v>10</v>
      </c>
      <c r="L19" s="5" t="s">
        <v>11</v>
      </c>
    </row>
    <row r="20" spans="2:17" s="2" customFormat="1" x14ac:dyDescent="0.2">
      <c r="C20" s="13">
        <v>1507237.07</v>
      </c>
      <c r="D20" s="13">
        <v>1507388.59</v>
      </c>
      <c r="E20" s="13">
        <v>1586597.41</v>
      </c>
      <c r="F20" s="13">
        <v>1576808.68</v>
      </c>
      <c r="G20" s="13">
        <v>1718021.54</v>
      </c>
      <c r="H20" s="13">
        <v>1773157.92</v>
      </c>
      <c r="I20" s="15">
        <v>1890018.78</v>
      </c>
      <c r="J20" s="13"/>
      <c r="K20" s="13">
        <v>2022000</v>
      </c>
      <c r="L20" s="13">
        <v>2043700</v>
      </c>
      <c r="M20" s="8">
        <f>L20-C20</f>
        <v>536462.92999999993</v>
      </c>
      <c r="N20" s="11">
        <f>(L20-C20)/C20</f>
        <v>0.3559247185978513</v>
      </c>
      <c r="P20" s="13">
        <f>L20-E20</f>
        <v>457102.59000000008</v>
      </c>
      <c r="Q20" s="11">
        <f>(L20-E20)/E20</f>
        <v>0.28810244307659627</v>
      </c>
    </row>
    <row r="21" spans="2:17" s="2" customFormat="1" x14ac:dyDescent="0.2"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7" s="2" customFormat="1" x14ac:dyDescent="0.2"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5" t="s">
        <v>7</v>
      </c>
      <c r="I22" s="3" t="s">
        <v>8</v>
      </c>
      <c r="J22" s="5" t="s">
        <v>18</v>
      </c>
      <c r="K22" s="5" t="s">
        <v>10</v>
      </c>
      <c r="L22" s="5" t="s">
        <v>11</v>
      </c>
    </row>
    <row r="23" spans="2:17" s="2" customFormat="1" x14ac:dyDescent="0.2">
      <c r="B23" s="2" t="s">
        <v>23</v>
      </c>
      <c r="C23" s="16">
        <f>C24+C26-C25</f>
        <v>755947.37000000011</v>
      </c>
      <c r="D23" s="16">
        <f t="shared" ref="D23:L23" si="0">D24+D26-D25</f>
        <v>748764.56999999983</v>
      </c>
      <c r="E23" s="16">
        <f t="shared" si="0"/>
        <v>848178.66999999969</v>
      </c>
      <c r="F23" s="16">
        <f t="shared" si="0"/>
        <v>961030.1400000006</v>
      </c>
      <c r="G23" s="16">
        <f t="shared" si="0"/>
        <v>727795.86999999906</v>
      </c>
      <c r="H23" s="16">
        <f t="shared" si="0"/>
        <v>999609.96000000136</v>
      </c>
      <c r="I23" s="16">
        <f t="shared" si="0"/>
        <v>964048.47999999952</v>
      </c>
      <c r="J23" s="16">
        <f t="shared" si="0"/>
        <v>976489.27999999654</v>
      </c>
      <c r="K23" s="16">
        <f t="shared" si="0"/>
        <v>1210900</v>
      </c>
      <c r="L23" s="16">
        <f t="shared" si="0"/>
        <v>1169800</v>
      </c>
      <c r="M23" s="8">
        <f>L23-C23</f>
        <v>413852.62999999989</v>
      </c>
      <c r="N23" s="11">
        <f>(L23-C23)/C23</f>
        <v>0.54746222610708972</v>
      </c>
      <c r="P23" s="13">
        <f>L23-E23</f>
        <v>321621.33000000031</v>
      </c>
      <c r="Q23" s="11">
        <f>(L23-E23)/E23</f>
        <v>0.37919054248322515</v>
      </c>
    </row>
    <row r="24" spans="2:17" s="2" customFormat="1" x14ac:dyDescent="0.2">
      <c r="B24" s="2" t="s">
        <v>24</v>
      </c>
      <c r="C24" s="8">
        <v>926412.79</v>
      </c>
      <c r="D24" s="8">
        <v>1012564.1599999999</v>
      </c>
      <c r="E24" s="8">
        <v>1110427.0299999996</v>
      </c>
      <c r="F24" s="8">
        <v>1675819.7000000004</v>
      </c>
      <c r="G24" s="8">
        <v>1462314.3599999989</v>
      </c>
      <c r="H24" s="8">
        <v>1818509.7800000017</v>
      </c>
      <c r="I24" s="8">
        <v>2889181.6699999995</v>
      </c>
      <c r="J24" s="8">
        <v>3563519.5399999968</v>
      </c>
      <c r="K24" s="8">
        <v>2422600</v>
      </c>
      <c r="L24" s="8">
        <v>2528900</v>
      </c>
      <c r="M24" s="8">
        <f>L24-C24</f>
        <v>1602487.21</v>
      </c>
      <c r="N24" s="11">
        <f>(L24-C24)/C24</f>
        <v>1.7297766474057421</v>
      </c>
      <c r="P24" s="13">
        <f>L24-E24</f>
        <v>1418472.9700000004</v>
      </c>
      <c r="Q24" s="11">
        <f>(L24-E24)/E24</f>
        <v>1.2774121411651884</v>
      </c>
    </row>
    <row r="25" spans="2:17" s="2" customFormat="1" x14ac:dyDescent="0.2">
      <c r="B25" s="2" t="s">
        <v>25</v>
      </c>
      <c r="C25" s="13">
        <v>465160.69</v>
      </c>
      <c r="D25" s="13">
        <v>543793.51</v>
      </c>
      <c r="E25" s="13">
        <v>546790.59999999986</v>
      </c>
      <c r="F25" s="13">
        <v>913734.10999999987</v>
      </c>
      <c r="G25" s="13">
        <v>976860.02999999991</v>
      </c>
      <c r="H25" s="13">
        <v>1077084.8600000003</v>
      </c>
      <c r="I25" s="13">
        <v>2172555.9</v>
      </c>
      <c r="J25" s="13">
        <v>2843850.91</v>
      </c>
      <c r="K25" s="13">
        <v>1471300</v>
      </c>
      <c r="L25" s="13">
        <v>1625400</v>
      </c>
      <c r="M25" s="8">
        <f>L25-C25</f>
        <v>1160239.31</v>
      </c>
      <c r="N25" s="11">
        <f>(L25-C25)/C25</f>
        <v>2.4942763542637278</v>
      </c>
      <c r="P25" s="13">
        <f>L25-E25</f>
        <v>1078609.4000000001</v>
      </c>
      <c r="Q25" s="11">
        <f>(L25-E25)/E25</f>
        <v>1.9726187685011418</v>
      </c>
    </row>
    <row r="26" spans="2:17" s="2" customFormat="1" x14ac:dyDescent="0.2">
      <c r="B26" s="2" t="s">
        <v>26</v>
      </c>
      <c r="C26" s="8">
        <v>294695.27</v>
      </c>
      <c r="D26" s="8">
        <v>279993.92</v>
      </c>
      <c r="E26" s="8">
        <v>284542.24</v>
      </c>
      <c r="F26" s="8">
        <v>198944.55</v>
      </c>
      <c r="G26" s="8">
        <v>242341.54</v>
      </c>
      <c r="H26" s="17">
        <v>258185.04</v>
      </c>
      <c r="I26" s="18">
        <v>247422.71</v>
      </c>
      <c r="J26" s="8">
        <v>256820.65</v>
      </c>
      <c r="K26" s="8">
        <v>259600</v>
      </c>
      <c r="L26" s="8">
        <v>266300</v>
      </c>
      <c r="M26" s="8">
        <f>L26-C26</f>
        <v>-28395.270000000019</v>
      </c>
      <c r="N26" s="11">
        <f>(L26-C26)/C26</f>
        <v>-9.6354685299156709E-2</v>
      </c>
      <c r="P26" s="13">
        <f>L26-E26</f>
        <v>-18242.239999999991</v>
      </c>
      <c r="Q26" s="11">
        <f>(L26-E26)/E26</f>
        <v>-6.4110832894265515E-2</v>
      </c>
    </row>
    <row r="27" spans="2:17" s="2" customFormat="1" x14ac:dyDescent="0.2"/>
    <row r="28" spans="2:17" s="2" customFormat="1" x14ac:dyDescent="0.2"/>
  </sheetData>
  <pageMargins left="0.19685039370078741" right="0.11811023622047245" top="0.59055118110236227" bottom="0.59055118110236227" header="0.31496062992125984" footer="0.31496062992125984"/>
  <pageSetup paperSize="9" scale="80" orientation="landscape" r:id="rId1"/>
  <rowBreaks count="1" manualBreakCount="1">
    <brk id="2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Grafiken</vt:lpstr>
      <vt:lpstr>Grafiken!Druckbereich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Visintainer Markus  (Mag.)</dc:creator>
  <cp:lastModifiedBy>Jussel Vera</cp:lastModifiedBy>
  <cp:lastPrinted>2014-12-16T09:47:17Z</cp:lastPrinted>
  <dcterms:created xsi:type="dcterms:W3CDTF">2014-12-16T09:40:16Z</dcterms:created>
  <dcterms:modified xsi:type="dcterms:W3CDTF">2014-12-17T10:41:45Z</dcterms:modified>
</cp:coreProperties>
</file>